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CONTABILITATE\Desktop\"/>
    </mc:Choice>
  </mc:AlternateContent>
  <xr:revisionPtr revIDLastSave="0" documentId="8_{8709359D-76D0-4A89-9624-8E5011215F32}" xr6:coauthVersionLast="47" xr6:coauthVersionMax="47" xr10:uidLastSave="{00000000-0000-0000-0000-000000000000}"/>
  <bookViews>
    <workbookView xWindow="-120" yWindow="-120" windowWidth="29040" windowHeight="15720" tabRatio="918" xr2:uid="{00000000-000D-0000-FFFF-FFFF00000000}"/>
  </bookViews>
  <sheets>
    <sheet name="TELCIU" sheetId="12" r:id="rId1"/>
  </sheets>
  <calcPr calcId="181029"/>
</workbook>
</file>

<file path=xl/calcChain.xml><?xml version="1.0" encoding="utf-8"?>
<calcChain xmlns="http://schemas.openxmlformats.org/spreadsheetml/2006/main">
  <c r="E7" i="12" l="1"/>
  <c r="E9" i="12"/>
  <c r="E11" i="12"/>
  <c r="E13" i="12"/>
  <c r="E15" i="12"/>
  <c r="E17" i="12"/>
  <c r="E19" i="12"/>
  <c r="E21" i="12"/>
  <c r="E24" i="12"/>
  <c r="E26" i="12"/>
  <c r="E42" i="12"/>
  <c r="E44" i="12"/>
  <c r="E46" i="12"/>
  <c r="E48" i="12"/>
</calcChain>
</file>

<file path=xl/sharedStrings.xml><?xml version="1.0" encoding="utf-8"?>
<sst xmlns="http://schemas.openxmlformats.org/spreadsheetml/2006/main" count="104" uniqueCount="66">
  <si>
    <t>Primaria:</t>
  </si>
  <si>
    <t>VENITURI</t>
  </si>
  <si>
    <t>Nr. Crt</t>
  </si>
  <si>
    <t>Indicatori sinteza</t>
  </si>
  <si>
    <t>Formula de calcul</t>
  </si>
  <si>
    <t>Sume</t>
  </si>
  <si>
    <t>Procent</t>
  </si>
  <si>
    <t>Perioada</t>
  </si>
  <si>
    <t>Gradul de realizare a veniturilor</t>
  </si>
  <si>
    <t>Venituri totale incasate</t>
  </si>
  <si>
    <t>Trimestrial</t>
  </si>
  <si>
    <t>Venituri totale programate</t>
  </si>
  <si>
    <t>Gradul de realizare a veniturilor proprii</t>
  </si>
  <si>
    <t>Venituri proprii incasate</t>
  </si>
  <si>
    <t>Venituri proprii programate</t>
  </si>
  <si>
    <t>Gradul de finantare din venituri proprii</t>
  </si>
  <si>
    <t>Gradul de autofinantare</t>
  </si>
  <si>
    <t>Venituri proprii incasate (exclusiv cote)</t>
  </si>
  <si>
    <t>Venituri proprii incasate per capita</t>
  </si>
  <si>
    <t>Anual</t>
  </si>
  <si>
    <t>Numar de locuitori</t>
  </si>
  <si>
    <t>Gradul de realizare a impozitelor pe proprietate</t>
  </si>
  <si>
    <t>Venituri din impozite pe proprietate incasate</t>
  </si>
  <si>
    <t>Venituri din impozite pe proprietate programate</t>
  </si>
  <si>
    <t>Gradul de dependenta al bugetului local fata de bugetul de stat</t>
  </si>
  <si>
    <t>Incasari din surse primite de la bugetul de stat</t>
  </si>
  <si>
    <t>Gradul de autonomie decizionala</t>
  </si>
  <si>
    <t>Venituri depersonalizate incasate</t>
  </si>
  <si>
    <t>Estimatul anual din venituri fiscale</t>
  </si>
  <si>
    <t>a)</t>
  </si>
  <si>
    <t>Coeficient de realizare a veniturilor fiscale in anul anterior (se calculeaza trimestrial)</t>
  </si>
  <si>
    <t>Venituri fiscale cumulate an anterior (trim I,II,III)</t>
  </si>
  <si>
    <t>Total incasari venituri fiscale an anterior</t>
  </si>
  <si>
    <t>b)</t>
  </si>
  <si>
    <t>Venituri fiscale cumulate an de calcul (trim I,II,III)</t>
  </si>
  <si>
    <t>coeficient</t>
  </si>
  <si>
    <t>CHELTUIELI</t>
  </si>
  <si>
    <t>Rigiditatea cheltuielilor</t>
  </si>
  <si>
    <t>Plati aferente cheltuielilor de personal</t>
  </si>
  <si>
    <t>Total plati</t>
  </si>
  <si>
    <t>Ponderea sectiunii de functionare</t>
  </si>
  <si>
    <t>Plati aferente sectiunii de functionare</t>
  </si>
  <si>
    <t>Ponderea sectiunii de dezvoltare</t>
  </si>
  <si>
    <t>Plati aferente sectiunii de dezvoltare</t>
  </si>
  <si>
    <t>Ponderea serviciului datoriei publice</t>
  </si>
  <si>
    <t>Serviciul datoriei publice locale</t>
  </si>
  <si>
    <t>Deficitul sectiunii de functionare</t>
  </si>
  <si>
    <t>(plati efectuate + plati restante) - venituri incasate</t>
  </si>
  <si>
    <t>Deficitul sectiunii de dezvoltare</t>
  </si>
  <si>
    <t>TELCIU</t>
  </si>
  <si>
    <t>Excedentul sectiunii de functionare</t>
  </si>
  <si>
    <t>PLATI RESTANTE</t>
  </si>
  <si>
    <t xml:space="preserve">Total plati restante inregistrate la sfarsitul perioadei de raportare, </t>
  </si>
  <si>
    <t>din care :</t>
  </si>
  <si>
    <t>sub 30 de zile</t>
  </si>
  <si>
    <t>peste 30 de zile</t>
  </si>
  <si>
    <t>peste 90 de zile</t>
  </si>
  <si>
    <t>peste 120 de zile</t>
  </si>
  <si>
    <t>catre furnizori , creditorii din operatii comerciale</t>
  </si>
  <si>
    <t>fata de bugetul general consolidat</t>
  </si>
  <si>
    <t>fata de salariati</t>
  </si>
  <si>
    <t>imprumuturi nerambursate la scadenta</t>
  </si>
  <si>
    <t>dobanzi restante</t>
  </si>
  <si>
    <t>Excedentul sectiunii de dezvoltare</t>
  </si>
  <si>
    <t>LEI</t>
  </si>
  <si>
    <t>Trim. 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</si>
</sst>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left" vertical="top"/>
    </xf>
    <xf numFmtId="0" fontId="0" fillId="0" borderId="4" xfId="0" applyBorder="1"/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0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3" fillId="0" borderId="0" xfId="0" applyFont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26" xfId="0" applyBorder="1"/>
    <xf numFmtId="0" fontId="0" fillId="0" borderId="27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3" xfId="0" applyNumberFormat="1" applyBorder="1" applyAlignment="1">
      <alignment vertical="top"/>
    </xf>
    <xf numFmtId="4" fontId="0" fillId="0" borderId="6" xfId="0" applyNumberFormat="1" applyBorder="1" applyAlignment="1">
      <alignment vertical="top"/>
    </xf>
    <xf numFmtId="4" fontId="0" fillId="0" borderId="0" xfId="0" applyNumberFormat="1" applyAlignment="1">
      <alignment vertical="top"/>
    </xf>
    <xf numFmtId="4" fontId="0" fillId="0" borderId="11" xfId="0" applyNumberFormat="1" applyBorder="1" applyAlignment="1">
      <alignment vertical="top"/>
    </xf>
    <xf numFmtId="4" fontId="0" fillId="0" borderId="4" xfId="0" applyNumberFormat="1" applyBorder="1" applyAlignment="1">
      <alignment vertical="top"/>
    </xf>
    <xf numFmtId="4" fontId="0" fillId="0" borderId="14" xfId="0" applyNumberFormat="1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4" fontId="0" fillId="0" borderId="21" xfId="0" applyNumberFormat="1" applyBorder="1" applyAlignment="1">
      <alignment horizontal="right" vertical="top"/>
    </xf>
    <xf numFmtId="4" fontId="0" fillId="0" borderId="23" xfId="0" applyNumberFormat="1" applyBorder="1" applyAlignment="1">
      <alignment horizontal="right" vertical="top"/>
    </xf>
    <xf numFmtId="4" fontId="0" fillId="0" borderId="25" xfId="0" applyNumberFormat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2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3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" fontId="0" fillId="0" borderId="34" xfId="0" applyNumberFormat="1" applyBorder="1" applyAlignment="1">
      <alignment horizontal="right" vertical="top"/>
    </xf>
    <xf numFmtId="4" fontId="0" fillId="0" borderId="21" xfId="0" applyNumberFormat="1" applyBorder="1" applyAlignment="1">
      <alignment horizontal="right" vertical="top"/>
    </xf>
    <xf numFmtId="0" fontId="0" fillId="0" borderId="1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73"/>
  <sheetViews>
    <sheetView tabSelected="1" workbookViewId="0">
      <selection activeCell="D13" sqref="D13"/>
    </sheetView>
  </sheetViews>
  <sheetFormatPr defaultRowHeight="12.75" x14ac:dyDescent="0.2"/>
  <cols>
    <col min="1" max="1" width="11.140625" bestFit="1" customWidth="1"/>
    <col min="2" max="2" width="39.28515625" customWidth="1"/>
    <col min="3" max="3" width="42.85546875" bestFit="1" customWidth="1"/>
    <col min="4" max="4" width="13.7109375" bestFit="1" customWidth="1"/>
    <col min="5" max="5" width="12" bestFit="1" customWidth="1"/>
    <col min="6" max="6" width="11.85546875" bestFit="1" customWidth="1"/>
  </cols>
  <sheetData>
    <row r="2" spans="1:6" ht="15.75" x14ac:dyDescent="0.25">
      <c r="A2" s="1" t="s">
        <v>0</v>
      </c>
      <c r="B2" s="64" t="s">
        <v>49</v>
      </c>
      <c r="C2" s="64"/>
      <c r="D2" s="64"/>
      <c r="E2" s="64"/>
      <c r="F2" s="64"/>
    </row>
    <row r="3" spans="1:6" ht="13.5" thickBot="1" x14ac:dyDescent="0.25">
      <c r="D3" s="48" t="s">
        <v>65</v>
      </c>
      <c r="F3" s="37" t="s">
        <v>64</v>
      </c>
    </row>
    <row r="4" spans="1:6" x14ac:dyDescent="0.2">
      <c r="A4" s="51" t="s">
        <v>1</v>
      </c>
      <c r="B4" s="52"/>
      <c r="C4" s="52"/>
      <c r="D4" s="52"/>
      <c r="E4" s="52"/>
      <c r="F4" s="53"/>
    </row>
    <row r="5" spans="1:6" x14ac:dyDescent="0.2">
      <c r="A5" s="54"/>
      <c r="B5" s="50"/>
      <c r="C5" s="50"/>
      <c r="D5" s="50"/>
      <c r="E5" s="50"/>
      <c r="F5" s="55"/>
    </row>
    <row r="6" spans="1:6" x14ac:dyDescent="0.2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</row>
    <row r="7" spans="1:6" x14ac:dyDescent="0.2">
      <c r="A7" s="3">
        <v>1</v>
      </c>
      <c r="B7" s="4" t="s">
        <v>8</v>
      </c>
      <c r="C7" s="5" t="s">
        <v>9</v>
      </c>
      <c r="D7" s="38">
        <v>5446700.4400000004</v>
      </c>
      <c r="E7" s="62" t="str">
        <f>IF(D8 &lt;&gt; 0, ROUND(D7/D8*100,2)&amp;"%", " ")</f>
        <v>81.99%</v>
      </c>
      <c r="F7" s="61" t="s">
        <v>10</v>
      </c>
    </row>
    <row r="8" spans="1:6" x14ac:dyDescent="0.2">
      <c r="A8" s="6"/>
      <c r="B8" s="7"/>
      <c r="C8" s="8" t="s">
        <v>11</v>
      </c>
      <c r="D8" s="39">
        <v>6643000</v>
      </c>
      <c r="E8" s="63"/>
      <c r="F8" s="60"/>
    </row>
    <row r="9" spans="1:6" x14ac:dyDescent="0.2">
      <c r="A9" s="3">
        <v>2</v>
      </c>
      <c r="B9" s="4" t="s">
        <v>12</v>
      </c>
      <c r="C9" s="9" t="s">
        <v>13</v>
      </c>
      <c r="D9" s="38">
        <v>2175759.2200000002</v>
      </c>
      <c r="E9" s="62" t="str">
        <f>IF(D10 &lt;&gt; 0, ROUND(D9/D10*100,2)&amp;"%", " ")</f>
        <v>207.61%</v>
      </c>
      <c r="F9" s="61" t="s">
        <v>10</v>
      </c>
    </row>
    <row r="10" spans="1:6" x14ac:dyDescent="0.2">
      <c r="A10" s="6"/>
      <c r="B10" s="7"/>
      <c r="C10" s="7" t="s">
        <v>14</v>
      </c>
      <c r="D10" s="39">
        <v>1048000</v>
      </c>
      <c r="E10" s="63"/>
      <c r="F10" s="60"/>
    </row>
    <row r="11" spans="1:6" x14ac:dyDescent="0.2">
      <c r="A11" s="3">
        <v>3</v>
      </c>
      <c r="B11" s="4" t="s">
        <v>15</v>
      </c>
      <c r="C11" s="9" t="s">
        <v>13</v>
      </c>
      <c r="D11" s="38">
        <v>2175759.2200000002</v>
      </c>
      <c r="E11" s="62" t="str">
        <f>IF(D12 &lt;&gt; 0, ROUND(D11/D12*100,2)&amp;"%", " ")</f>
        <v>39.95%</v>
      </c>
      <c r="F11" s="61" t="s">
        <v>10</v>
      </c>
    </row>
    <row r="12" spans="1:6" x14ac:dyDescent="0.2">
      <c r="A12" s="6"/>
      <c r="B12" s="7"/>
      <c r="C12" s="7" t="s">
        <v>9</v>
      </c>
      <c r="D12" s="38">
        <v>5446700.4400000004</v>
      </c>
      <c r="E12" s="63"/>
      <c r="F12" s="60"/>
    </row>
    <row r="13" spans="1:6" x14ac:dyDescent="0.2">
      <c r="A13" s="3">
        <v>4</v>
      </c>
      <c r="B13" s="4" t="s">
        <v>16</v>
      </c>
      <c r="C13" s="9" t="s">
        <v>17</v>
      </c>
      <c r="D13" s="38">
        <v>1173737.51</v>
      </c>
      <c r="E13" s="62" t="str">
        <f>IF(D14 &lt;&gt; 0, ROUND(D13/D14*100,2)&amp;"%", " ")</f>
        <v>21.55%</v>
      </c>
      <c r="F13" s="61" t="s">
        <v>10</v>
      </c>
    </row>
    <row r="14" spans="1:6" x14ac:dyDescent="0.2">
      <c r="A14" s="6"/>
      <c r="B14" s="7"/>
      <c r="C14" s="7" t="s">
        <v>9</v>
      </c>
      <c r="D14" s="38">
        <v>5446700.4400000004</v>
      </c>
      <c r="E14" s="63"/>
      <c r="F14" s="60"/>
    </row>
    <row r="15" spans="1:6" x14ac:dyDescent="0.2">
      <c r="A15" s="3">
        <v>5</v>
      </c>
      <c r="B15" s="4" t="s">
        <v>18</v>
      </c>
      <c r="C15" s="9" t="s">
        <v>13</v>
      </c>
      <c r="D15" s="38"/>
      <c r="E15" s="62" t="str">
        <f>IF(D16 &lt;&gt; 0, ROUND(D15/D16,2), " ")</f>
        <v xml:space="preserve"> </v>
      </c>
      <c r="F15" s="61" t="s">
        <v>19</v>
      </c>
    </row>
    <row r="16" spans="1:6" x14ac:dyDescent="0.2">
      <c r="A16" s="6"/>
      <c r="B16" s="7"/>
      <c r="C16" s="7" t="s">
        <v>20</v>
      </c>
      <c r="D16" s="39"/>
      <c r="E16" s="63"/>
      <c r="F16" s="60"/>
    </row>
    <row r="17" spans="1:6" x14ac:dyDescent="0.2">
      <c r="A17" s="3">
        <v>6</v>
      </c>
      <c r="B17" s="4" t="s">
        <v>21</v>
      </c>
      <c r="C17" s="9" t="s">
        <v>22</v>
      </c>
      <c r="D17" s="38"/>
      <c r="E17" s="62" t="str">
        <f>IF(D18 &lt;&gt; 0, ROUND(D17/D18*100,2)&amp;"%", " ")</f>
        <v xml:space="preserve"> </v>
      </c>
      <c r="F17" s="61" t="s">
        <v>19</v>
      </c>
    </row>
    <row r="18" spans="1:6" x14ac:dyDescent="0.2">
      <c r="A18" s="6"/>
      <c r="B18" s="7"/>
      <c r="C18" s="7" t="s">
        <v>23</v>
      </c>
      <c r="D18" s="39"/>
      <c r="E18" s="63"/>
      <c r="F18" s="60"/>
    </row>
    <row r="19" spans="1:6" ht="25.5" x14ac:dyDescent="0.2">
      <c r="A19" s="3">
        <v>7</v>
      </c>
      <c r="B19" s="10" t="s">
        <v>24</v>
      </c>
      <c r="C19" s="9" t="s">
        <v>25</v>
      </c>
      <c r="D19" s="38"/>
      <c r="E19" s="62" t="str">
        <f>IF(D20 &lt;&gt; 0, ROUND(D19/D20*100,2)&amp;"%", " ")</f>
        <v xml:space="preserve"> </v>
      </c>
      <c r="F19" s="61" t="s">
        <v>19</v>
      </c>
    </row>
    <row r="20" spans="1:6" x14ac:dyDescent="0.2">
      <c r="A20" s="6"/>
      <c r="B20" s="11"/>
      <c r="C20" s="7" t="s">
        <v>9</v>
      </c>
      <c r="D20" s="38"/>
      <c r="E20" s="63"/>
      <c r="F20" s="60"/>
    </row>
    <row r="21" spans="1:6" x14ac:dyDescent="0.2">
      <c r="A21" s="3">
        <v>8</v>
      </c>
      <c r="B21" s="4" t="s">
        <v>26</v>
      </c>
      <c r="C21" s="9" t="s">
        <v>27</v>
      </c>
      <c r="D21" s="38">
        <v>2777759.22</v>
      </c>
      <c r="E21" s="62" t="str">
        <f>IF(D22 &lt;&gt; 0, ROUND(D21/D22*100,2)&amp;"%", " ")</f>
        <v>51%</v>
      </c>
      <c r="F21" s="61" t="s">
        <v>10</v>
      </c>
    </row>
    <row r="22" spans="1:6" x14ac:dyDescent="0.2">
      <c r="A22" s="6"/>
      <c r="B22" s="7"/>
      <c r="C22" s="7" t="s">
        <v>9</v>
      </c>
      <c r="D22" s="42">
        <v>5446700.4400000004</v>
      </c>
      <c r="E22" s="63"/>
      <c r="F22" s="60"/>
    </row>
    <row r="23" spans="1:6" x14ac:dyDescent="0.2">
      <c r="A23" s="12">
        <v>9</v>
      </c>
      <c r="B23" t="s">
        <v>28</v>
      </c>
      <c r="D23" s="40"/>
      <c r="F23" s="13"/>
    </row>
    <row r="24" spans="1:6" ht="25.5" x14ac:dyDescent="0.2">
      <c r="A24" s="14" t="s">
        <v>29</v>
      </c>
      <c r="B24" s="15" t="s">
        <v>30</v>
      </c>
      <c r="C24" s="7" t="s">
        <v>31</v>
      </c>
      <c r="D24" s="40">
        <v>674898</v>
      </c>
      <c r="E24" s="70">
        <f>IF(D25 &lt;&gt; 0, ROUND(D24/D25,2), " ")</f>
        <v>0.73</v>
      </c>
      <c r="F24" s="13"/>
    </row>
    <row r="25" spans="1:6" x14ac:dyDescent="0.2">
      <c r="A25" s="16"/>
      <c r="B25" s="11"/>
      <c r="C25" s="7" t="s">
        <v>32</v>
      </c>
      <c r="D25" s="39">
        <v>921782.5</v>
      </c>
      <c r="E25" s="63"/>
      <c r="F25" s="17"/>
    </row>
    <row r="26" spans="1:6" x14ac:dyDescent="0.2">
      <c r="A26" s="12" t="s">
        <v>33</v>
      </c>
      <c r="B26" t="s">
        <v>28</v>
      </c>
      <c r="C26" s="7" t="s">
        <v>34</v>
      </c>
      <c r="D26" s="40">
        <v>662800.30000000005</v>
      </c>
      <c r="E26" s="70">
        <f>IF(D27 &lt;&gt; 0, ROUND(D26/D27,2), " ")</f>
        <v>907945.62</v>
      </c>
      <c r="F26" s="13"/>
    </row>
    <row r="27" spans="1:6" ht="13.5" thickBot="1" x14ac:dyDescent="0.25">
      <c r="A27" s="18"/>
      <c r="B27" s="19"/>
      <c r="C27" s="19" t="s">
        <v>35</v>
      </c>
      <c r="D27" s="41">
        <v>0.73</v>
      </c>
      <c r="E27" s="71"/>
      <c r="F27" s="20"/>
    </row>
    <row r="37" spans="1:6" ht="15.75" x14ac:dyDescent="0.25">
      <c r="A37" s="1" t="s">
        <v>0</v>
      </c>
      <c r="B37" s="64" t="s">
        <v>49</v>
      </c>
      <c r="C37" s="64"/>
      <c r="D37" s="64"/>
      <c r="E37" s="64"/>
      <c r="F37" s="64"/>
    </row>
    <row r="38" spans="1:6" ht="13.5" thickBot="1" x14ac:dyDescent="0.25">
      <c r="D38" s="48" t="s">
        <v>65</v>
      </c>
      <c r="F38" s="37" t="s">
        <v>64</v>
      </c>
    </row>
    <row r="39" spans="1:6" x14ac:dyDescent="0.2">
      <c r="A39" s="51" t="s">
        <v>36</v>
      </c>
      <c r="B39" s="52"/>
      <c r="C39" s="52"/>
      <c r="D39" s="52"/>
      <c r="E39" s="52"/>
      <c r="F39" s="53"/>
    </row>
    <row r="40" spans="1:6" ht="13.5" thickBot="1" x14ac:dyDescent="0.25">
      <c r="A40" s="56"/>
      <c r="B40" s="57"/>
      <c r="C40" s="57"/>
      <c r="D40" s="57"/>
      <c r="E40" s="57"/>
      <c r="F40" s="58"/>
    </row>
    <row r="41" spans="1:6" ht="13.5" thickBot="1" x14ac:dyDescent="0.25">
      <c r="A41" s="2" t="s">
        <v>2</v>
      </c>
      <c r="B41" s="2" t="s">
        <v>3</v>
      </c>
      <c r="C41" s="2" t="s">
        <v>4</v>
      </c>
      <c r="D41" s="2"/>
      <c r="E41" s="2" t="s">
        <v>6</v>
      </c>
      <c r="F41" s="2" t="s">
        <v>7</v>
      </c>
    </row>
    <row r="42" spans="1:6" x14ac:dyDescent="0.2">
      <c r="A42" s="21">
        <v>1</v>
      </c>
      <c r="B42" s="22" t="s">
        <v>37</v>
      </c>
      <c r="C42" s="23" t="s">
        <v>38</v>
      </c>
      <c r="D42" s="43"/>
      <c r="E42" s="69" t="str">
        <f>IF(D43 &lt;&gt; 0, ROUND(D42/D43*100,2)&amp;"%", " ")</f>
        <v xml:space="preserve"> </v>
      </c>
      <c r="F42" s="59" t="s">
        <v>19</v>
      </c>
    </row>
    <row r="43" spans="1:6" x14ac:dyDescent="0.2">
      <c r="A43" s="6"/>
      <c r="B43" s="7"/>
      <c r="C43" s="7" t="s">
        <v>39</v>
      </c>
      <c r="D43" s="39"/>
      <c r="E43" s="63"/>
      <c r="F43" s="60"/>
    </row>
    <row r="44" spans="1:6" x14ac:dyDescent="0.2">
      <c r="A44" s="3">
        <v>2</v>
      </c>
      <c r="B44" s="4" t="s">
        <v>40</v>
      </c>
      <c r="C44" s="9" t="s">
        <v>41</v>
      </c>
      <c r="D44" s="38">
        <v>1997411.02</v>
      </c>
      <c r="E44" s="62" t="str">
        <f>IF(D45 &lt;&gt; 0, ROUND(D44/D45*100,2)&amp;"%", " ")</f>
        <v>49.74%</v>
      </c>
      <c r="F44" s="61" t="s">
        <v>10</v>
      </c>
    </row>
    <row r="45" spans="1:6" x14ac:dyDescent="0.2">
      <c r="A45" s="6"/>
      <c r="B45" s="7"/>
      <c r="C45" s="7" t="s">
        <v>39</v>
      </c>
      <c r="D45" s="39">
        <v>4015454.88</v>
      </c>
      <c r="E45" s="63"/>
      <c r="F45" s="60"/>
    </row>
    <row r="46" spans="1:6" x14ac:dyDescent="0.2">
      <c r="A46" s="3">
        <v>3</v>
      </c>
      <c r="B46" s="4" t="s">
        <v>42</v>
      </c>
      <c r="C46" s="9" t="s">
        <v>43</v>
      </c>
      <c r="D46" s="38">
        <v>2018043.86</v>
      </c>
      <c r="E46" s="62" t="str">
        <f>IF(D47 &lt;&gt; 0, ROUND(D46/D47*100,2)&amp;"%", " ")</f>
        <v>50.26%</v>
      </c>
      <c r="F46" s="61" t="s">
        <v>10</v>
      </c>
    </row>
    <row r="47" spans="1:6" x14ac:dyDescent="0.2">
      <c r="A47" s="6"/>
      <c r="B47" s="7"/>
      <c r="C47" s="7" t="s">
        <v>39</v>
      </c>
      <c r="D47" s="39">
        <v>4015454.88</v>
      </c>
      <c r="E47" s="63"/>
      <c r="F47" s="60"/>
    </row>
    <row r="48" spans="1:6" x14ac:dyDescent="0.2">
      <c r="A48" s="3">
        <v>4</v>
      </c>
      <c r="B48" s="4" t="s">
        <v>44</v>
      </c>
      <c r="C48" s="9" t="s">
        <v>45</v>
      </c>
      <c r="D48" s="38"/>
      <c r="E48" s="62" t="str">
        <f>IF(D49 &lt;&gt; 0, ROUND(D48/D49*100,2)&amp;"%", " ")</f>
        <v xml:space="preserve"> </v>
      </c>
      <c r="F48" s="61" t="s">
        <v>19</v>
      </c>
    </row>
    <row r="49" spans="1:6" x14ac:dyDescent="0.2">
      <c r="A49" s="6"/>
      <c r="B49" s="7"/>
      <c r="C49" s="7" t="s">
        <v>39</v>
      </c>
      <c r="D49" s="39"/>
      <c r="E49" s="63"/>
      <c r="F49" s="60"/>
    </row>
    <row r="50" spans="1:6" x14ac:dyDescent="0.2">
      <c r="A50" s="3">
        <v>5</v>
      </c>
      <c r="B50" s="4" t="s">
        <v>46</v>
      </c>
      <c r="C50" s="4" t="s">
        <v>47</v>
      </c>
      <c r="D50" s="38"/>
      <c r="E50" s="4"/>
      <c r="F50" s="25" t="s">
        <v>10</v>
      </c>
    </row>
    <row r="51" spans="1:6" x14ac:dyDescent="0.2">
      <c r="A51" s="12"/>
      <c r="B51" t="s">
        <v>50</v>
      </c>
      <c r="C51" t="s">
        <v>47</v>
      </c>
      <c r="D51" s="40">
        <v>1376992.2</v>
      </c>
      <c r="F51" s="25" t="s">
        <v>10</v>
      </c>
    </row>
    <row r="52" spans="1:6" x14ac:dyDescent="0.2">
      <c r="A52" s="3">
        <v>6</v>
      </c>
      <c r="B52" s="4" t="s">
        <v>48</v>
      </c>
      <c r="C52" s="4" t="s">
        <v>47</v>
      </c>
      <c r="D52" s="38"/>
      <c r="E52" s="4"/>
      <c r="F52" s="25" t="s">
        <v>10</v>
      </c>
    </row>
    <row r="53" spans="1:6" ht="13.5" thickBot="1" x14ac:dyDescent="0.25">
      <c r="A53" s="24"/>
      <c r="B53" s="19" t="s">
        <v>63</v>
      </c>
      <c r="C53" s="19" t="s">
        <v>47</v>
      </c>
      <c r="D53" s="41">
        <v>54253.36</v>
      </c>
      <c r="E53" s="19"/>
      <c r="F53" s="26" t="s">
        <v>10</v>
      </c>
    </row>
    <row r="54" spans="1:6" ht="13.5" thickBot="1" x14ac:dyDescent="0.25"/>
    <row r="55" spans="1:6" x14ac:dyDescent="0.2">
      <c r="A55" s="51" t="s">
        <v>51</v>
      </c>
      <c r="B55" s="52"/>
      <c r="C55" s="52"/>
      <c r="D55" s="67"/>
    </row>
    <row r="56" spans="1:6" ht="13.5" thickBot="1" x14ac:dyDescent="0.25">
      <c r="A56" s="56"/>
      <c r="B56" s="57"/>
      <c r="C56" s="57"/>
      <c r="D56" s="68"/>
    </row>
    <row r="57" spans="1:6" ht="13.5" thickBot="1" x14ac:dyDescent="0.25">
      <c r="A57" s="28" t="s">
        <v>2</v>
      </c>
      <c r="B57" s="72" t="s">
        <v>3</v>
      </c>
      <c r="C57" s="73"/>
      <c r="D57" s="29"/>
    </row>
    <row r="58" spans="1:6" x14ac:dyDescent="0.2">
      <c r="A58" s="74">
        <v>1</v>
      </c>
      <c r="B58" s="34" t="s">
        <v>52</v>
      </c>
      <c r="C58" s="35"/>
      <c r="D58" s="76">
        <v>0</v>
      </c>
    </row>
    <row r="59" spans="1:6" x14ac:dyDescent="0.2">
      <c r="A59" s="75"/>
      <c r="B59" s="33" t="s">
        <v>53</v>
      </c>
      <c r="C59" s="33"/>
      <c r="D59" s="77"/>
    </row>
    <row r="60" spans="1:6" x14ac:dyDescent="0.2">
      <c r="A60" s="36">
        <v>2</v>
      </c>
      <c r="B60" s="78" t="s">
        <v>54</v>
      </c>
      <c r="C60" s="78"/>
      <c r="D60" s="44"/>
    </row>
    <row r="61" spans="1:6" x14ac:dyDescent="0.2">
      <c r="A61" s="30">
        <v>3</v>
      </c>
      <c r="B61" s="65" t="s">
        <v>55</v>
      </c>
      <c r="C61" s="66"/>
      <c r="D61" s="45"/>
    </row>
    <row r="62" spans="1:6" x14ac:dyDescent="0.2">
      <c r="A62" s="36">
        <v>4</v>
      </c>
      <c r="B62" s="78" t="s">
        <v>56</v>
      </c>
      <c r="C62" s="78"/>
      <c r="D62" s="44"/>
    </row>
    <row r="63" spans="1:6" x14ac:dyDescent="0.2">
      <c r="A63" s="30">
        <v>5</v>
      </c>
      <c r="B63" s="65" t="s">
        <v>57</v>
      </c>
      <c r="C63" s="66"/>
      <c r="D63" s="45"/>
    </row>
    <row r="64" spans="1:6" x14ac:dyDescent="0.2">
      <c r="A64" s="36">
        <v>6</v>
      </c>
      <c r="B64" s="78" t="s">
        <v>58</v>
      </c>
      <c r="C64" s="78"/>
      <c r="D64" s="44"/>
    </row>
    <row r="65" spans="1:6" x14ac:dyDescent="0.2">
      <c r="A65" s="31">
        <v>7</v>
      </c>
      <c r="B65" s="65" t="s">
        <v>59</v>
      </c>
      <c r="C65" s="66"/>
      <c r="D65" s="46"/>
    </row>
    <row r="66" spans="1:6" x14ac:dyDescent="0.2">
      <c r="A66" s="36">
        <v>8</v>
      </c>
      <c r="B66" s="78" t="s">
        <v>60</v>
      </c>
      <c r="C66" s="78"/>
      <c r="D66" s="44"/>
    </row>
    <row r="67" spans="1:6" x14ac:dyDescent="0.2">
      <c r="A67" s="31">
        <v>9</v>
      </c>
      <c r="B67" s="65" t="s">
        <v>61</v>
      </c>
      <c r="C67" s="66"/>
      <c r="D67" s="46"/>
    </row>
    <row r="68" spans="1:6" ht="13.5" thickBot="1" x14ac:dyDescent="0.25">
      <c r="A68" s="32">
        <v>10</v>
      </c>
      <c r="B68" s="79" t="s">
        <v>62</v>
      </c>
      <c r="C68" s="80"/>
      <c r="D68" s="47"/>
    </row>
    <row r="71" spans="1:6" ht="15.75" x14ac:dyDescent="0.25">
      <c r="A71" s="1"/>
      <c r="B71" s="49"/>
      <c r="C71" s="49"/>
      <c r="D71" s="49"/>
      <c r="E71" s="49"/>
      <c r="F71" s="49"/>
    </row>
    <row r="73" spans="1:6" ht="18" x14ac:dyDescent="0.2">
      <c r="A73" s="50"/>
      <c r="B73" s="50"/>
      <c r="C73" s="50"/>
      <c r="D73" s="50"/>
      <c r="E73" s="27"/>
      <c r="F73" s="27"/>
    </row>
  </sheetData>
  <mergeCells count="45">
    <mergeCell ref="B60:C60"/>
    <mergeCell ref="B61:C61"/>
    <mergeCell ref="B62:C62"/>
    <mergeCell ref="B68:C68"/>
    <mergeCell ref="B64:C64"/>
    <mergeCell ref="B65:C65"/>
    <mergeCell ref="B66:C66"/>
    <mergeCell ref="B67:C67"/>
    <mergeCell ref="B57:C57"/>
    <mergeCell ref="E48:E49"/>
    <mergeCell ref="E46:E47"/>
    <mergeCell ref="A58:A59"/>
    <mergeCell ref="D58:D59"/>
    <mergeCell ref="B2:F2"/>
    <mergeCell ref="E42:E43"/>
    <mergeCell ref="F44:F45"/>
    <mergeCell ref="E44:E45"/>
    <mergeCell ref="E19:E20"/>
    <mergeCell ref="E9:E10"/>
    <mergeCell ref="E11:E12"/>
    <mergeCell ref="F15:F16"/>
    <mergeCell ref="F17:F18"/>
    <mergeCell ref="F19:F20"/>
    <mergeCell ref="F21:F22"/>
    <mergeCell ref="E17:E18"/>
    <mergeCell ref="E21:E22"/>
    <mergeCell ref="E24:E25"/>
    <mergeCell ref="E26:E27"/>
    <mergeCell ref="E13:E14"/>
    <mergeCell ref="B71:F71"/>
    <mergeCell ref="A73:D73"/>
    <mergeCell ref="A4:F5"/>
    <mergeCell ref="A39:F40"/>
    <mergeCell ref="F42:F43"/>
    <mergeCell ref="F7:F8"/>
    <mergeCell ref="F9:F10"/>
    <mergeCell ref="F11:F12"/>
    <mergeCell ref="F13:F14"/>
    <mergeCell ref="E7:E8"/>
    <mergeCell ref="F46:F47"/>
    <mergeCell ref="F48:F49"/>
    <mergeCell ref="B37:F37"/>
    <mergeCell ref="B63:C63"/>
    <mergeCell ref="E15:E16"/>
    <mergeCell ref="A55:D56"/>
  </mergeCells>
  <phoneticPr fontId="1" type="noConversion"/>
  <pageMargins left="0.39370078740157483" right="0.31496062992125984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TELCIU</vt:lpstr>
    </vt:vector>
  </TitlesOfParts>
  <Company>F i N A N T 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 E M   User</dc:creator>
  <cp:lastModifiedBy>CONTABILITATE</cp:lastModifiedBy>
  <cp:lastPrinted>2023-05-16T04:55:05Z</cp:lastPrinted>
  <dcterms:created xsi:type="dcterms:W3CDTF">2011-05-19T09:44:53Z</dcterms:created>
  <dcterms:modified xsi:type="dcterms:W3CDTF">2023-05-16T04:55:30Z</dcterms:modified>
</cp:coreProperties>
</file>