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L 2026\INDICATORI TRIM II\Ioana_ Indicatori trim.II 2026\"/>
    </mc:Choice>
  </mc:AlternateContent>
  <bookViews>
    <workbookView xWindow="0" yWindow="0" windowWidth="23004" windowHeight="10392" tabRatio="918"/>
  </bookViews>
  <sheets>
    <sheet name="TELCIU" sheetId="12" r:id="rId1"/>
  </sheets>
  <calcPr calcId="152511"/>
</workbook>
</file>

<file path=xl/calcChain.xml><?xml version="1.0" encoding="utf-8"?>
<calcChain xmlns="http://schemas.openxmlformats.org/spreadsheetml/2006/main">
  <c r="D38" i="12" l="1"/>
  <c r="E7" i="12" l="1"/>
  <c r="E9" i="12"/>
  <c r="E11" i="12"/>
  <c r="E13" i="12"/>
  <c r="E15" i="12"/>
  <c r="E17" i="12"/>
  <c r="E19" i="12"/>
  <c r="E21" i="12"/>
  <c r="E24" i="12"/>
  <c r="E26" i="12"/>
  <c r="E42" i="12"/>
  <c r="E44" i="12"/>
  <c r="E46" i="12"/>
  <c r="E48" i="12"/>
</calcChain>
</file>

<file path=xl/sharedStrings.xml><?xml version="1.0" encoding="utf-8"?>
<sst xmlns="http://schemas.openxmlformats.org/spreadsheetml/2006/main" count="103" uniqueCount="66">
  <si>
    <t>Primaria: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</si>
  <si>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</si>
  <si>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</si>
  <si>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</si>
  <si>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</si>
  <si>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</si>
  <si>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</si>
  <si>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</si>
  <si>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</si>
  <si>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</si>
  <si>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</si>
  <si>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</si>
  <si>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</si>
  <si>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</si>
  <si>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</si>
  <si>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</si>
  <si>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</si>
  <si>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</si>
  <si>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</si>
  <si>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</si>
  <si>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</si>
  <si>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</si>
  <si>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</si>
  <si>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</si>
  <si>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</si>
  <si>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</si>
  <si>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</si>
  <si>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</si>
  <si>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Estimatul anual din venituri fiscale</t>
  </si>
  <si>
    <t>a)</t>
  </si>
  <si>
    <t>Coeficient de realizare a veniturilor fiscale in anul anterior (se calculeaza trimestrial)</t>
  </si>
  <si>
    <t>Venituri fiscale cumulate an anterior (trim I,II,III)</t>
  </si>
  <si>
    <t>Total incasari venituri fiscale an anterior</t>
  </si>
  <si>
    <t>b)</t>
  </si>
  <si>
    <t>Venituri fiscale cumulate an de calcul (trim I,II,III)</t>
  </si>
  <si>
    <t>coeficient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</si>
  <si>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</si>
  <si>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</si>
  <si>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</si>
  <si>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</si>
  <si>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</si>
  <si>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</si>
  <si>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</si>
  <si>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</si>
  <si>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</si>
  <si>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</si>
  <si>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</si>
  <si>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(plati efectuate + plati restante) - venituri incasate</t>
  </si>
  <si>
    <t>Deficitul sectiunii de dezvoltare</t>
  </si>
  <si>
    <t>TELCIU</t>
  </si>
  <si>
    <t>Excedentul sectiunii de functionare</t>
  </si>
  <si>
    <t>PLATI RESTANTE</t>
  </si>
  <si>
    <t xml:space="preserve">Total plati restante inregistrate la sfarsitul perioadei de raportare, </t>
  </si>
  <si>
    <t>din care :</t>
  </si>
  <si>
    <t>sub 30 de zile</t>
  </si>
  <si>
    <t>peste 30 de zile</t>
  </si>
  <si>
    <t>peste 90 de zile</t>
  </si>
  <si>
    <t>peste 120 de zile</t>
  </si>
  <si>
    <t>catre furnizori , creditorii din operatii comerciale</t>
  </si>
  <si>
    <t>fata de bugetul general consolidat</t>
  </si>
  <si>
    <t>fata de salariati</t>
  </si>
  <si>
    <t>imprumuturi nerambursate la scadenta</t>
  </si>
  <si>
    <t>dobanzi restante</t>
  </si>
  <si>
    <t>Excedentul sectiunii de dezvoltare</t>
  </si>
  <si>
    <t>LEI</t>
  </si>
  <si>
    <t>Trim. II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</si>
</sst>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  <family val="2"/>
      <charset val="238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 vertical="top"/>
    </xf>
    <xf numFmtId="0" fontId="0" fillId="0" borderId="4" xfId="0" applyBorder="1"/>
    <xf numFmtId="0" fontId="0" fillId="0" borderId="6" xfId="0" applyFill="1" applyBorder="1"/>
    <xf numFmtId="0" fontId="0" fillId="0" borderId="4" xfId="0" applyFill="1" applyBorder="1"/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9" xfId="0" applyBorder="1" applyAlignment="1">
      <alignment horizontal="center"/>
    </xf>
    <xf numFmtId="0" fontId="0" fillId="0" borderId="0" xfId="0" applyFill="1" applyBorder="1"/>
    <xf numFmtId="0" fontId="0" fillId="0" borderId="3" xfId="0" applyFill="1" applyBorder="1"/>
    <xf numFmtId="0" fontId="0" fillId="0" borderId="14" xfId="0" applyBorder="1"/>
    <xf numFmtId="0" fontId="0" fillId="0" borderId="15" xfId="0" applyBorder="1"/>
    <xf numFmtId="0" fontId="3" fillId="0" borderId="0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24" xfId="0" applyBorder="1" applyAlignment="1"/>
    <xf numFmtId="0" fontId="0" fillId="0" borderId="25" xfId="0" applyBorder="1" applyAlignment="1"/>
    <xf numFmtId="0" fontId="2" fillId="0" borderId="0" xfId="0" applyFont="1" applyBorder="1"/>
    <xf numFmtId="0" fontId="0" fillId="0" borderId="0" xfId="0" applyAlignment="1">
      <alignment horizontal="center"/>
    </xf>
    <xf numFmtId="4" fontId="0" fillId="0" borderId="3" xfId="0" applyNumberFormat="1" applyBorder="1" applyAlignment="1">
      <alignment vertical="top"/>
    </xf>
    <xf numFmtId="4" fontId="0" fillId="0" borderId="6" xfId="0" applyNumberFormat="1" applyBorder="1" applyAlignment="1">
      <alignment vertical="top"/>
    </xf>
    <xf numFmtId="4" fontId="0" fillId="0" borderId="6" xfId="0" applyNumberFormat="1" applyFill="1" applyBorder="1" applyAlignment="1">
      <alignment vertical="top"/>
    </xf>
    <xf numFmtId="4" fontId="0" fillId="0" borderId="3" xfId="0" applyNumberFormat="1" applyFill="1" applyBorder="1" applyAlignment="1">
      <alignment vertical="top"/>
    </xf>
    <xf numFmtId="4" fontId="0" fillId="0" borderId="0" xfId="0" applyNumberFormat="1" applyBorder="1" applyAlignment="1">
      <alignment vertical="top"/>
    </xf>
    <xf numFmtId="4" fontId="0" fillId="0" borderId="0" xfId="0" applyNumberFormat="1" applyFill="1" applyBorder="1" applyAlignment="1">
      <alignment vertical="top"/>
    </xf>
    <xf numFmtId="4" fontId="0" fillId="0" borderId="10" xfId="0" applyNumberFormat="1" applyFill="1" applyBorder="1" applyAlignment="1">
      <alignment vertical="top"/>
    </xf>
    <xf numFmtId="4" fontId="0" fillId="0" borderId="4" xfId="0" applyNumberFormat="1" applyBorder="1" applyAlignment="1">
      <alignment vertical="top"/>
    </xf>
    <xf numFmtId="4" fontId="0" fillId="0" borderId="12" xfId="0" applyNumberFormat="1" applyBorder="1" applyAlignment="1">
      <alignment vertical="top"/>
    </xf>
    <xf numFmtId="4" fontId="0" fillId="0" borderId="19" xfId="0" applyNumberFormat="1" applyFill="1" applyBorder="1" applyAlignment="1">
      <alignment horizontal="right" vertical="top"/>
    </xf>
    <xf numFmtId="4" fontId="0" fillId="0" borderId="21" xfId="0" applyNumberFormat="1" applyFill="1" applyBorder="1" applyAlignment="1">
      <alignment horizontal="right" vertical="top"/>
    </xf>
    <xf numFmtId="4" fontId="0" fillId="0" borderId="23" xfId="0" applyNumberForma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4" fontId="0" fillId="0" borderId="4" xfId="0" applyNumberFormat="1" applyFill="1" applyBorder="1" applyAlignment="1">
      <alignment vertical="top"/>
    </xf>
    <xf numFmtId="0" fontId="0" fillId="0" borderId="34" xfId="0" applyBorder="1" applyAlignment="1">
      <alignment horizontal="center"/>
    </xf>
    <xf numFmtId="4" fontId="0" fillId="0" borderId="35" xfId="0" applyNumberFormat="1" applyBorder="1" applyAlignment="1">
      <alignment horizontal="right" vertical="top"/>
    </xf>
    <xf numFmtId="4" fontId="0" fillId="0" borderId="35" xfId="0" applyNumberFormat="1" applyFill="1" applyBorder="1" applyAlignment="1">
      <alignment horizontal="right" vertical="top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37" xfId="0" applyBorder="1"/>
    <xf numFmtId="0" fontId="0" fillId="0" borderId="36" xfId="0" applyBorder="1"/>
    <xf numFmtId="4" fontId="0" fillId="0" borderId="0" xfId="0" applyNumberFormat="1"/>
    <xf numFmtId="0" fontId="0" fillId="0" borderId="0" xfId="0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" fontId="0" fillId="0" borderId="32" xfId="0" applyNumberFormat="1" applyBorder="1" applyAlignment="1">
      <alignment horizontal="right" vertical="top"/>
    </xf>
    <xf numFmtId="4" fontId="0" fillId="0" borderId="19" xfId="0" applyNumberFormat="1" applyBorder="1" applyAlignment="1">
      <alignment horizontal="right" vertical="top"/>
    </xf>
    <xf numFmtId="0" fontId="0" fillId="0" borderId="1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6" xfId="0" applyFill="1" applyBorder="1" applyAlignment="1">
      <alignment horizontal="left"/>
    </xf>
    <xf numFmtId="0" fontId="0" fillId="0" borderId="8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3"/>
  <sheetViews>
    <sheetView tabSelected="1" workbookViewId="0">
      <selection activeCell="D3" sqref="D3"/>
    </sheetView>
  </sheetViews>
  <sheetFormatPr defaultRowHeight="13.2" x14ac:dyDescent="0.25"/>
  <cols>
    <col min="1" max="1" width="11.109375" bestFit="1" customWidth="1"/>
    <col min="2" max="2" width="39.33203125" customWidth="1"/>
    <col min="3" max="3" width="42.88671875" bestFit="1" customWidth="1"/>
    <col min="4" max="4" width="13.6640625" bestFit="1" customWidth="1"/>
    <col min="5" max="5" width="12" bestFit="1" customWidth="1"/>
    <col min="6" max="6" width="11.88671875" bestFit="1" customWidth="1"/>
    <col min="8" max="8" width="11.6640625" bestFit="1" customWidth="1"/>
  </cols>
  <sheetData>
    <row r="2" spans="1:6" ht="15.6" x14ac:dyDescent="0.3">
      <c r="A2" s="1" t="s">
        <v>0</v>
      </c>
      <c r="B2" s="78" t="s">
        <v>49</v>
      </c>
      <c r="C2" s="78"/>
      <c r="D2" s="78"/>
      <c r="E2" s="78"/>
      <c r="F2" s="78"/>
    </row>
    <row r="3" spans="1:6" ht="13.8" thickBot="1" x14ac:dyDescent="0.3">
      <c r="D3" s="40" t="s">
        <v>65</v>
      </c>
      <c r="F3" s="40" t="s">
        <v>64</v>
      </c>
    </row>
    <row r="4" spans="1:6" x14ac:dyDescent="0.25">
      <c r="A4" s="65" t="s">
        <v>1</v>
      </c>
      <c r="B4" s="66"/>
      <c r="C4" s="66"/>
      <c r="D4" s="66"/>
      <c r="E4" s="66"/>
      <c r="F4" s="67"/>
    </row>
    <row r="5" spans="1:6" x14ac:dyDescent="0.25">
      <c r="A5" s="68"/>
      <c r="B5" s="64"/>
      <c r="C5" s="64"/>
      <c r="D5" s="64"/>
      <c r="E5" s="64"/>
      <c r="F5" s="69"/>
    </row>
    <row r="6" spans="1:6" x14ac:dyDescent="0.25">
      <c r="A6" s="58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59" t="s">
        <v>7</v>
      </c>
    </row>
    <row r="7" spans="1:6" x14ac:dyDescent="0.25">
      <c r="A7" s="3">
        <v>1</v>
      </c>
      <c r="B7" s="4" t="s">
        <v>8</v>
      </c>
      <c r="C7" s="5" t="s">
        <v>9</v>
      </c>
      <c r="D7" s="48">
        <v>13135711.98</v>
      </c>
      <c r="E7" s="76" t="str">
        <f>IF(D8 &lt;&gt; 0, ROUND(D7/D8*100,2)&amp;"%", " ")</f>
        <v>76,45%</v>
      </c>
      <c r="F7" s="75" t="s">
        <v>10</v>
      </c>
    </row>
    <row r="8" spans="1:6" x14ac:dyDescent="0.25">
      <c r="A8" s="6"/>
      <c r="B8" s="7"/>
      <c r="C8" s="8" t="s">
        <v>11</v>
      </c>
      <c r="D8" s="42">
        <v>17181000</v>
      </c>
      <c r="E8" s="77"/>
      <c r="F8" s="74"/>
    </row>
    <row r="9" spans="1:6" x14ac:dyDescent="0.25">
      <c r="A9" s="3">
        <v>2</v>
      </c>
      <c r="B9" s="4" t="s">
        <v>12</v>
      </c>
      <c r="C9" s="9" t="s">
        <v>13</v>
      </c>
      <c r="D9" s="48">
        <v>6350039.0700000003</v>
      </c>
      <c r="E9" s="76" t="str">
        <f>IF(D10 &lt;&gt; 0, ROUND(D9/D10*100,2)&amp;"%", " ")</f>
        <v>121,02%</v>
      </c>
      <c r="F9" s="75" t="s">
        <v>10</v>
      </c>
    </row>
    <row r="10" spans="1:6" x14ac:dyDescent="0.25">
      <c r="A10" s="6"/>
      <c r="B10" s="7"/>
      <c r="C10" s="10" t="s">
        <v>14</v>
      </c>
      <c r="D10" s="43">
        <v>5247000</v>
      </c>
      <c r="E10" s="77"/>
      <c r="F10" s="74"/>
    </row>
    <row r="11" spans="1:6" x14ac:dyDescent="0.25">
      <c r="A11" s="3">
        <v>3</v>
      </c>
      <c r="B11" s="4" t="s">
        <v>15</v>
      </c>
      <c r="C11" s="9" t="s">
        <v>13</v>
      </c>
      <c r="D11" s="41">
        <v>6350039.0700000003</v>
      </c>
      <c r="E11" s="76" t="str">
        <f>IF(D12 &lt;&gt; 0, ROUND(D11/D12*100,2)&amp;"%", " ")</f>
        <v>48,34%</v>
      </c>
      <c r="F11" s="75" t="s">
        <v>10</v>
      </c>
    </row>
    <row r="12" spans="1:6" x14ac:dyDescent="0.25">
      <c r="A12" s="6"/>
      <c r="B12" s="7"/>
      <c r="C12" s="10" t="s">
        <v>9</v>
      </c>
      <c r="D12" s="41">
        <v>13135711.98</v>
      </c>
      <c r="E12" s="77"/>
      <c r="F12" s="74"/>
    </row>
    <row r="13" spans="1:6" x14ac:dyDescent="0.25">
      <c r="A13" s="3">
        <v>4</v>
      </c>
      <c r="B13" s="4" t="s">
        <v>16</v>
      </c>
      <c r="C13" s="9" t="s">
        <v>17</v>
      </c>
      <c r="D13" s="41">
        <v>4541771.09</v>
      </c>
      <c r="E13" s="76" t="str">
        <f>IF(D14 &lt;&gt; 0, ROUND(D13/D14*100,2)&amp;"%", " ")</f>
        <v>34,58%</v>
      </c>
      <c r="F13" s="75" t="s">
        <v>10</v>
      </c>
    </row>
    <row r="14" spans="1:6" x14ac:dyDescent="0.25">
      <c r="A14" s="6"/>
      <c r="B14" s="7"/>
      <c r="C14" s="10" t="s">
        <v>9</v>
      </c>
      <c r="D14" s="41">
        <v>13135711.98</v>
      </c>
      <c r="E14" s="77"/>
      <c r="F14" s="74"/>
    </row>
    <row r="15" spans="1:6" x14ac:dyDescent="0.25">
      <c r="A15" s="3">
        <v>5</v>
      </c>
      <c r="B15" s="4" t="s">
        <v>18</v>
      </c>
      <c r="C15" s="9" t="s">
        <v>13</v>
      </c>
      <c r="D15" s="41"/>
      <c r="E15" s="76" t="str">
        <f>IF(D16 &lt;&gt; 0, ROUND(D15/D16,2), " ")</f>
        <v xml:space="preserve"> </v>
      </c>
      <c r="F15" s="75" t="s">
        <v>19</v>
      </c>
    </row>
    <row r="16" spans="1:6" x14ac:dyDescent="0.25">
      <c r="A16" s="6"/>
      <c r="B16" s="7"/>
      <c r="C16" s="10" t="s">
        <v>20</v>
      </c>
      <c r="D16" s="43"/>
      <c r="E16" s="77"/>
      <c r="F16" s="74"/>
    </row>
    <row r="17" spans="1:6" x14ac:dyDescent="0.25">
      <c r="A17" s="3">
        <v>6</v>
      </c>
      <c r="B17" s="4" t="s">
        <v>21</v>
      </c>
      <c r="C17" s="11" t="s">
        <v>22</v>
      </c>
      <c r="D17" s="44"/>
      <c r="E17" s="82" t="str">
        <f>IF(D18 &lt;&gt; 0, ROUND(D17/D18*100,2)&amp;"%", " ")</f>
        <v xml:space="preserve"> </v>
      </c>
      <c r="F17" s="75" t="s">
        <v>19</v>
      </c>
    </row>
    <row r="18" spans="1:6" x14ac:dyDescent="0.25">
      <c r="A18" s="6"/>
      <c r="B18" s="7"/>
      <c r="C18" s="10" t="s">
        <v>23</v>
      </c>
      <c r="D18" s="43"/>
      <c r="E18" s="83"/>
      <c r="F18" s="74"/>
    </row>
    <row r="19" spans="1:6" ht="26.4" x14ac:dyDescent="0.25">
      <c r="A19" s="3">
        <v>7</v>
      </c>
      <c r="B19" s="12" t="s">
        <v>24</v>
      </c>
      <c r="C19" s="11" t="s">
        <v>25</v>
      </c>
      <c r="D19" s="44"/>
      <c r="E19" s="82" t="str">
        <f>IF(D20 &lt;&gt; 0, ROUND(D19/D20*100,2)&amp;"%", " ")</f>
        <v xml:space="preserve"> </v>
      </c>
      <c r="F19" s="75" t="s">
        <v>19</v>
      </c>
    </row>
    <row r="20" spans="1:6" x14ac:dyDescent="0.25">
      <c r="A20" s="6"/>
      <c r="B20" s="13"/>
      <c r="C20" s="10" t="s">
        <v>9</v>
      </c>
      <c r="D20" s="41"/>
      <c r="E20" s="83"/>
      <c r="F20" s="74"/>
    </row>
    <row r="21" spans="1:6" x14ac:dyDescent="0.25">
      <c r="A21" s="3">
        <v>8</v>
      </c>
      <c r="B21" s="4" t="s">
        <v>26</v>
      </c>
      <c r="C21" s="11" t="s">
        <v>27</v>
      </c>
      <c r="D21" s="44">
        <v>6990039.0700000003</v>
      </c>
      <c r="E21" s="82" t="str">
        <f>IF(D22 &lt;&gt; 0, ROUND(D21/D22*100,2)&amp;"%", " ")</f>
        <v>53,21%</v>
      </c>
      <c r="F21" s="75" t="s">
        <v>10</v>
      </c>
    </row>
    <row r="22" spans="1:6" x14ac:dyDescent="0.25">
      <c r="A22" s="6"/>
      <c r="B22" s="7"/>
      <c r="C22" s="10" t="s">
        <v>9</v>
      </c>
      <c r="D22" s="48">
        <v>13135711.98</v>
      </c>
      <c r="E22" s="83"/>
      <c r="F22" s="74"/>
    </row>
    <row r="23" spans="1:6" x14ac:dyDescent="0.25">
      <c r="A23" s="14">
        <v>9</v>
      </c>
      <c r="B23" s="15" t="s">
        <v>28</v>
      </c>
      <c r="C23" s="15"/>
      <c r="D23" s="45"/>
      <c r="E23" s="15"/>
      <c r="F23" s="60"/>
    </row>
    <row r="24" spans="1:6" ht="26.4" x14ac:dyDescent="0.25">
      <c r="A24" s="16" t="s">
        <v>29</v>
      </c>
      <c r="B24" s="17" t="s">
        <v>30</v>
      </c>
      <c r="C24" s="7" t="s">
        <v>31</v>
      </c>
      <c r="D24" s="42">
        <v>1100375.8400000001</v>
      </c>
      <c r="E24" s="84">
        <f>IF(D25 &lt;&gt; 0, ROUND(D24/D25,2), " ")</f>
        <v>0.76</v>
      </c>
      <c r="F24" s="60"/>
    </row>
    <row r="25" spans="1:6" x14ac:dyDescent="0.25">
      <c r="A25" s="18"/>
      <c r="B25" s="13"/>
      <c r="C25" s="10" t="s">
        <v>32</v>
      </c>
      <c r="D25" s="43">
        <v>1457313.7</v>
      </c>
      <c r="E25" s="77"/>
      <c r="F25" s="61"/>
    </row>
    <row r="26" spans="1:6" x14ac:dyDescent="0.25">
      <c r="A26" s="14" t="s">
        <v>33</v>
      </c>
      <c r="B26" s="15" t="s">
        <v>28</v>
      </c>
      <c r="C26" s="10" t="s">
        <v>34</v>
      </c>
      <c r="D26" s="54">
        <v>1647870.09</v>
      </c>
      <c r="E26" s="85">
        <f>IF(D27 &lt;&gt; 0, ROUND(D26/D27,2), " ")</f>
        <v>2168250.12</v>
      </c>
      <c r="F26" s="60"/>
    </row>
    <row r="27" spans="1:6" ht="13.8" thickBot="1" x14ac:dyDescent="0.3">
      <c r="A27" s="19"/>
      <c r="B27" s="20"/>
      <c r="C27" s="21" t="s">
        <v>35</v>
      </c>
      <c r="D27" s="47">
        <v>0.76</v>
      </c>
      <c r="E27" s="86"/>
      <c r="F27" s="29"/>
    </row>
    <row r="37" spans="1:8" ht="15.6" x14ac:dyDescent="0.3">
      <c r="A37" s="1" t="s">
        <v>0</v>
      </c>
      <c r="B37" s="78" t="s">
        <v>49</v>
      </c>
      <c r="C37" s="78"/>
      <c r="D37" s="78"/>
      <c r="E37" s="78"/>
      <c r="F37" s="78"/>
    </row>
    <row r="38" spans="1:8" ht="13.8" thickBot="1" x14ac:dyDescent="0.3">
      <c r="D38" s="53" t="str">
        <f>D3</f>
        <v>Trim. II 2026</v>
      </c>
      <c r="F38" s="40" t="s">
        <v>64</v>
      </c>
    </row>
    <row r="39" spans="1:8" x14ac:dyDescent="0.25">
      <c r="A39" s="65" t="s">
        <v>36</v>
      </c>
      <c r="B39" s="66"/>
      <c r="C39" s="66"/>
      <c r="D39" s="66"/>
      <c r="E39" s="66"/>
      <c r="F39" s="67"/>
    </row>
    <row r="40" spans="1:8" ht="13.8" thickBot="1" x14ac:dyDescent="0.3">
      <c r="A40" s="70"/>
      <c r="B40" s="71"/>
      <c r="C40" s="71"/>
      <c r="D40" s="71"/>
      <c r="E40" s="71"/>
      <c r="F40" s="72"/>
    </row>
    <row r="41" spans="1:8" ht="13.8" thickBot="1" x14ac:dyDescent="0.3">
      <c r="A41" s="58" t="s">
        <v>2</v>
      </c>
      <c r="B41" s="2" t="s">
        <v>3</v>
      </c>
      <c r="C41" s="2" t="s">
        <v>4</v>
      </c>
      <c r="D41" s="2"/>
      <c r="E41" s="2" t="s">
        <v>6</v>
      </c>
      <c r="F41" s="59" t="s">
        <v>7</v>
      </c>
    </row>
    <row r="42" spans="1:8" x14ac:dyDescent="0.25">
      <c r="A42" s="22">
        <v>1</v>
      </c>
      <c r="B42" s="23" t="s">
        <v>37</v>
      </c>
      <c r="C42" s="24" t="s">
        <v>38</v>
      </c>
      <c r="D42" s="49"/>
      <c r="E42" s="81" t="str">
        <f>IF(D43 &lt;&gt; 0, ROUND(D42/D43*100,2)&amp;"%", " ")</f>
        <v xml:space="preserve"> </v>
      </c>
      <c r="F42" s="73" t="s">
        <v>19</v>
      </c>
    </row>
    <row r="43" spans="1:8" x14ac:dyDescent="0.25">
      <c r="A43" s="6"/>
      <c r="B43" s="7"/>
      <c r="C43" s="7" t="s">
        <v>39</v>
      </c>
      <c r="D43" s="42"/>
      <c r="E43" s="77"/>
      <c r="F43" s="74"/>
    </row>
    <row r="44" spans="1:8" x14ac:dyDescent="0.25">
      <c r="A44" s="3">
        <v>2</v>
      </c>
      <c r="B44" s="4" t="s">
        <v>40</v>
      </c>
      <c r="C44" s="9" t="s">
        <v>41</v>
      </c>
      <c r="D44" s="48">
        <v>6092704.9100000001</v>
      </c>
      <c r="E44" s="76" t="str">
        <f>IF(D45 &lt;&gt; 0, ROUND(D44/D45*100,2)&amp;"%", " ")</f>
        <v>55,96%</v>
      </c>
      <c r="F44" s="75" t="s">
        <v>10</v>
      </c>
    </row>
    <row r="45" spans="1:8" x14ac:dyDescent="0.25">
      <c r="A45" s="6"/>
      <c r="B45" s="7"/>
      <c r="C45" s="10" t="s">
        <v>39</v>
      </c>
      <c r="D45" s="42">
        <v>10887137.449999999</v>
      </c>
      <c r="E45" s="77"/>
      <c r="F45" s="74"/>
    </row>
    <row r="46" spans="1:8" x14ac:dyDescent="0.25">
      <c r="A46" s="3">
        <v>3</v>
      </c>
      <c r="B46" s="4" t="s">
        <v>42</v>
      </c>
      <c r="C46" s="9" t="s">
        <v>43</v>
      </c>
      <c r="D46" s="48">
        <v>4794432.54</v>
      </c>
      <c r="E46" s="76" t="str">
        <f>IF(D47 &lt;&gt; 0, ROUND(D46/D47*100,2)&amp;"%", " ")</f>
        <v>44,04%</v>
      </c>
      <c r="F46" s="75" t="s">
        <v>10</v>
      </c>
      <c r="H46" s="62"/>
    </row>
    <row r="47" spans="1:8" x14ac:dyDescent="0.25">
      <c r="A47" s="6"/>
      <c r="B47" s="7"/>
      <c r="C47" s="10" t="s">
        <v>39</v>
      </c>
      <c r="D47" s="42">
        <v>10887137.449999999</v>
      </c>
      <c r="E47" s="77"/>
      <c r="F47" s="74"/>
    </row>
    <row r="48" spans="1:8" x14ac:dyDescent="0.25">
      <c r="A48" s="3">
        <v>4</v>
      </c>
      <c r="B48" s="4" t="s">
        <v>44</v>
      </c>
      <c r="C48" s="11" t="s">
        <v>45</v>
      </c>
      <c r="D48" s="44"/>
      <c r="E48" s="82" t="str">
        <f>IF(D49 &lt;&gt; 0, ROUND(D48/D49*100,2)&amp;"%", " ")</f>
        <v xml:space="preserve"> </v>
      </c>
      <c r="F48" s="75" t="s">
        <v>19</v>
      </c>
    </row>
    <row r="49" spans="1:8" x14ac:dyDescent="0.25">
      <c r="A49" s="6"/>
      <c r="B49" s="7"/>
      <c r="C49" s="10" t="s">
        <v>39</v>
      </c>
      <c r="D49" s="42"/>
      <c r="E49" s="83"/>
      <c r="F49" s="74"/>
    </row>
    <row r="50" spans="1:8" x14ac:dyDescent="0.25">
      <c r="A50" s="3">
        <v>5</v>
      </c>
      <c r="B50" s="4" t="s">
        <v>46</v>
      </c>
      <c r="C50" s="27" t="s">
        <v>47</v>
      </c>
      <c r="D50" s="44"/>
      <c r="E50" s="27"/>
      <c r="F50" s="28" t="s">
        <v>10</v>
      </c>
    </row>
    <row r="51" spans="1:8" x14ac:dyDescent="0.25">
      <c r="A51" s="14"/>
      <c r="B51" s="26" t="s">
        <v>50</v>
      </c>
      <c r="C51" s="26" t="s">
        <v>47</v>
      </c>
      <c r="D51" s="46">
        <v>1618183.16</v>
      </c>
      <c r="E51" s="26"/>
      <c r="F51" s="28" t="s">
        <v>10</v>
      </c>
      <c r="H51" s="62"/>
    </row>
    <row r="52" spans="1:8" x14ac:dyDescent="0.25">
      <c r="A52" s="3">
        <v>6</v>
      </c>
      <c r="B52" s="4" t="s">
        <v>48</v>
      </c>
      <c r="C52" s="27" t="s">
        <v>47</v>
      </c>
      <c r="D52" s="44"/>
      <c r="E52" s="27"/>
      <c r="F52" s="28" t="s">
        <v>10</v>
      </c>
    </row>
    <row r="53" spans="1:8" ht="13.8" thickBot="1" x14ac:dyDescent="0.3">
      <c r="A53" s="25"/>
      <c r="B53" s="20" t="s">
        <v>63</v>
      </c>
      <c r="C53" s="21" t="s">
        <v>47</v>
      </c>
      <c r="D53" s="47">
        <v>630391.37</v>
      </c>
      <c r="E53" s="21"/>
      <c r="F53" s="29" t="s">
        <v>10</v>
      </c>
    </row>
    <row r="54" spans="1:8" ht="13.8" thickBot="1" x14ac:dyDescent="0.3"/>
    <row r="55" spans="1:8" x14ac:dyDescent="0.25">
      <c r="A55" s="65" t="s">
        <v>51</v>
      </c>
      <c r="B55" s="66"/>
      <c r="C55" s="66"/>
      <c r="D55" s="67"/>
    </row>
    <row r="56" spans="1:8" ht="13.8" thickBot="1" x14ac:dyDescent="0.3">
      <c r="A56" s="70"/>
      <c r="B56" s="71"/>
      <c r="C56" s="71"/>
      <c r="D56" s="72"/>
    </row>
    <row r="57" spans="1:8" ht="13.8" thickBot="1" x14ac:dyDescent="0.3">
      <c r="A57" s="31" t="s">
        <v>2</v>
      </c>
      <c r="B57" s="87" t="s">
        <v>3</v>
      </c>
      <c r="C57" s="88"/>
      <c r="D57" s="32"/>
    </row>
    <row r="58" spans="1:8" x14ac:dyDescent="0.25">
      <c r="A58" s="89">
        <v>1</v>
      </c>
      <c r="B58" s="37" t="s">
        <v>52</v>
      </c>
      <c r="C58" s="38"/>
      <c r="D58" s="91">
        <v>0</v>
      </c>
    </row>
    <row r="59" spans="1:8" x14ac:dyDescent="0.25">
      <c r="A59" s="90"/>
      <c r="B59" s="36" t="s">
        <v>53</v>
      </c>
      <c r="C59" s="36"/>
      <c r="D59" s="92"/>
    </row>
    <row r="60" spans="1:8" x14ac:dyDescent="0.25">
      <c r="A60" s="55">
        <v>2</v>
      </c>
      <c r="B60" s="93" t="s">
        <v>54</v>
      </c>
      <c r="C60" s="93"/>
      <c r="D60" s="56"/>
    </row>
    <row r="61" spans="1:8" x14ac:dyDescent="0.25">
      <c r="A61" s="33">
        <v>3</v>
      </c>
      <c r="B61" s="79" t="s">
        <v>55</v>
      </c>
      <c r="C61" s="80"/>
      <c r="D61" s="50"/>
    </row>
    <row r="62" spans="1:8" x14ac:dyDescent="0.25">
      <c r="A62" s="55">
        <v>4</v>
      </c>
      <c r="B62" s="93" t="s">
        <v>56</v>
      </c>
      <c r="C62" s="93"/>
      <c r="D62" s="56"/>
    </row>
    <row r="63" spans="1:8" x14ac:dyDescent="0.25">
      <c r="A63" s="33">
        <v>5</v>
      </c>
      <c r="B63" s="79" t="s">
        <v>57</v>
      </c>
      <c r="C63" s="80"/>
      <c r="D63" s="50"/>
    </row>
    <row r="64" spans="1:8" x14ac:dyDescent="0.25">
      <c r="A64" s="55">
        <v>6</v>
      </c>
      <c r="B64" s="93" t="s">
        <v>58</v>
      </c>
      <c r="C64" s="93"/>
      <c r="D64" s="57"/>
    </row>
    <row r="65" spans="1:6" x14ac:dyDescent="0.25">
      <c r="A65" s="34">
        <v>7</v>
      </c>
      <c r="B65" s="79" t="s">
        <v>59</v>
      </c>
      <c r="C65" s="80"/>
      <c r="D65" s="51"/>
    </row>
    <row r="66" spans="1:6" x14ac:dyDescent="0.25">
      <c r="A66" s="55">
        <v>8</v>
      </c>
      <c r="B66" s="93" t="s">
        <v>60</v>
      </c>
      <c r="C66" s="93"/>
      <c r="D66" s="57"/>
    </row>
    <row r="67" spans="1:6" x14ac:dyDescent="0.25">
      <c r="A67" s="34">
        <v>9</v>
      </c>
      <c r="B67" s="96" t="s">
        <v>61</v>
      </c>
      <c r="C67" s="97"/>
      <c r="D67" s="51"/>
    </row>
    <row r="68" spans="1:6" ht="13.8" thickBot="1" x14ac:dyDescent="0.3">
      <c r="A68" s="35">
        <v>10</v>
      </c>
      <c r="B68" s="94" t="s">
        <v>62</v>
      </c>
      <c r="C68" s="95"/>
      <c r="D68" s="52"/>
    </row>
    <row r="71" spans="1:6" ht="15.6" x14ac:dyDescent="0.3">
      <c r="A71" s="39"/>
      <c r="B71" s="63"/>
      <c r="C71" s="63"/>
      <c r="D71" s="63"/>
      <c r="E71" s="63"/>
      <c r="F71" s="63"/>
    </row>
    <row r="72" spans="1:6" x14ac:dyDescent="0.25">
      <c r="A72" s="15"/>
      <c r="B72" s="15"/>
      <c r="C72" s="15"/>
      <c r="D72" s="15"/>
      <c r="E72" s="15"/>
      <c r="F72" s="15"/>
    </row>
    <row r="73" spans="1:6" ht="17.399999999999999" x14ac:dyDescent="0.25">
      <c r="A73" s="64"/>
      <c r="B73" s="64"/>
      <c r="C73" s="64"/>
      <c r="D73" s="64"/>
      <c r="E73" s="30"/>
      <c r="F73" s="30"/>
    </row>
  </sheetData>
  <mergeCells count="45">
    <mergeCell ref="B60:C60"/>
    <mergeCell ref="B61:C61"/>
    <mergeCell ref="B62:C62"/>
    <mergeCell ref="B68:C68"/>
    <mergeCell ref="B64:C64"/>
    <mergeCell ref="B65:C65"/>
    <mergeCell ref="B66:C66"/>
    <mergeCell ref="B67:C67"/>
    <mergeCell ref="B57:C57"/>
    <mergeCell ref="E48:E49"/>
    <mergeCell ref="E46:E47"/>
    <mergeCell ref="A58:A59"/>
    <mergeCell ref="D58:D59"/>
    <mergeCell ref="B2:F2"/>
    <mergeCell ref="E42:E43"/>
    <mergeCell ref="F44:F45"/>
    <mergeCell ref="E44:E45"/>
    <mergeCell ref="E19:E20"/>
    <mergeCell ref="E9:E10"/>
    <mergeCell ref="E11:E12"/>
    <mergeCell ref="F15:F16"/>
    <mergeCell ref="F17:F18"/>
    <mergeCell ref="F19:F20"/>
    <mergeCell ref="F21:F22"/>
    <mergeCell ref="E17:E18"/>
    <mergeCell ref="E21:E22"/>
    <mergeCell ref="E24:E25"/>
    <mergeCell ref="E26:E27"/>
    <mergeCell ref="E13:E14"/>
    <mergeCell ref="B71:F71"/>
    <mergeCell ref="A73:D73"/>
    <mergeCell ref="A4:F5"/>
    <mergeCell ref="A39:F40"/>
    <mergeCell ref="F42:F43"/>
    <mergeCell ref="F7:F8"/>
    <mergeCell ref="F9:F10"/>
    <mergeCell ref="F11:F12"/>
    <mergeCell ref="F13:F14"/>
    <mergeCell ref="E7:E8"/>
    <mergeCell ref="F46:F47"/>
    <mergeCell ref="F48:F49"/>
    <mergeCell ref="B37:F37"/>
    <mergeCell ref="B63:C63"/>
    <mergeCell ref="E15:E16"/>
    <mergeCell ref="A55:D56"/>
  </mergeCells>
  <phoneticPr fontId="1" type="noConversion"/>
  <pageMargins left="0.39370078740157483" right="0.31496062992125984" top="0.98425196850393704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TELCIU</vt:lpstr>
    </vt:vector>
  </TitlesOfParts>
  <Company>F i N A N T 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 E M   User</dc:creator>
  <cp:lastModifiedBy>IOANA HAROSA</cp:lastModifiedBy>
  <cp:lastPrinted>2023-07-25T09:23:50Z</cp:lastPrinted>
  <dcterms:created xsi:type="dcterms:W3CDTF">2011-05-19T09:44:53Z</dcterms:created>
  <dcterms:modified xsi:type="dcterms:W3CDTF">2026-07-31T10:12:43Z</dcterms:modified>
</cp:coreProperties>
</file>